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Berezina\Desktop\"/>
    </mc:Choice>
  </mc:AlternateContent>
  <xr:revisionPtr revIDLastSave="0" documentId="8_{7BABE937-3706-4677-8F3E-D79A594859D9}" xr6:coauthVersionLast="47" xr6:coauthVersionMax="47" xr10:uidLastSave="{00000000-0000-0000-0000-000000000000}"/>
  <bookViews>
    <workbookView xWindow="-120" yWindow="-120" windowWidth="29040" windowHeight="15840" xr2:uid="{4156E101-5957-47B8-9C83-CA7670B02AEB}"/>
  </bookViews>
  <sheets>
    <sheet name="2 полугодие 2024 г." sheetId="1" r:id="rId1"/>
  </sheets>
  <definedNames>
    <definedName name="_xlnm.Print_Area" localSheetId="0">'2 полугодие 2024 г.'!$A$1:$T$32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P29" i="1" l="1"/>
  <c r="P26" i="1"/>
  <c r="D23" i="1" l="1"/>
  <c r="N23" i="1"/>
  <c r="P23" i="1"/>
  <c r="S28" i="1"/>
  <c r="S29" i="1"/>
  <c r="S23" i="1" l="1"/>
  <c r="P30" i="1"/>
  <c r="S27" i="1"/>
  <c r="S26" i="1"/>
  <c r="S25" i="1"/>
  <c r="S24" i="1"/>
  <c r="S22" i="1"/>
  <c r="S21" i="1"/>
  <c r="S20" i="1"/>
  <c r="S19" i="1"/>
  <c r="S30" i="1" l="1"/>
</calcChain>
</file>

<file path=xl/sharedStrings.xml><?xml version="1.0" encoding="utf-8"?>
<sst xmlns="http://schemas.openxmlformats.org/spreadsheetml/2006/main" count="196" uniqueCount="83">
  <si>
    <t xml:space="preserve">Приложение 15     </t>
  </si>
  <si>
    <t xml:space="preserve">к Правилам ценообразования    </t>
  </si>
  <si>
    <t>на общественно значимых рынках</t>
  </si>
  <si>
    <t>Форма     </t>
  </si>
  <si>
    <t>Полугодовая информация</t>
  </si>
  <si>
    <t xml:space="preserve">ТОО "Севказэнергосбыт" БИН 981140000147 об исполнении </t>
  </si>
  <si>
    <t>(наименование, БИН/ИИН субъекта общественно значимого рынка)</t>
  </si>
  <si>
    <t>либо неисполнении инвестиционной программы</t>
  </si>
  <si>
    <t>(проекта), учтенной в предельной цене</t>
  </si>
  <si>
    <t>продажа электроэнергии потребителю (код ОКЭД 35140)</t>
  </si>
  <si>
    <t>(вид деятельности по ОКЭД)</t>
  </si>
  <si>
    <t>     (полугодие)</t>
  </si>
  <si>
    <t>(без НДС)</t>
  </si>
  <si>
    <t xml:space="preserve">№ </t>
  </si>
  <si>
    <t>Наименование показателей инвестиционной программы (проекта) (с указанием периода действия)</t>
  </si>
  <si>
    <t>Кем утверждена (дата, номер приказа)</t>
  </si>
  <si>
    <t>Наименование мероприятия</t>
  </si>
  <si>
    <t>Плановые параметры (показатели) мероприятия, объекта инвестиционной программы, учтенной в предельной цене</t>
  </si>
  <si>
    <t xml:space="preserve">Исполнение, фактические параметры (показатели) мероприятия, объекта инвестиционной программы, учтенной в предельной цене (ежеквартально, с нарастающим итогом) </t>
  </si>
  <si>
    <t>Отклонение</t>
  </si>
  <si>
    <t>Причины отклонения</t>
  </si>
  <si>
    <t>1                              полугодие</t>
  </si>
  <si>
    <t>2                              полугодие</t>
  </si>
  <si>
    <t>Ед. изм</t>
  </si>
  <si>
    <t>Технические параметры</t>
  </si>
  <si>
    <t>Сумма инвестиций</t>
  </si>
  <si>
    <t>Источник инвестиций</t>
  </si>
  <si>
    <t>Ед.             изм</t>
  </si>
  <si>
    <t>с начала года</t>
  </si>
  <si>
    <t>Приобретение принтера</t>
  </si>
  <si>
    <t xml:space="preserve"> -</t>
  </si>
  <si>
    <t>декабрь</t>
  </si>
  <si>
    <t>шт</t>
  </si>
  <si>
    <t>тыс.тг</t>
  </si>
  <si>
    <t>собственные средства</t>
  </si>
  <si>
    <t>Приобретение компьютера</t>
  </si>
  <si>
    <t>Сейф</t>
  </si>
  <si>
    <t>Приобретение сейфа</t>
  </si>
  <si>
    <t xml:space="preserve">Лицензии </t>
  </si>
  <si>
    <t>май</t>
  </si>
  <si>
    <t>Жесткий диск</t>
  </si>
  <si>
    <t>Приобретение шредера</t>
  </si>
  <si>
    <t>Приобретение лицензий</t>
  </si>
  <si>
    <t>Приобретение жесткого диска</t>
  </si>
  <si>
    <t>сумма</t>
  </si>
  <si>
    <t>годы реализации мероприятий                                 (с 01.01.2024г по 31.12.2024г)</t>
  </si>
  <si>
    <t>Мебель:</t>
  </si>
  <si>
    <t xml:space="preserve">Кресло офисное </t>
  </si>
  <si>
    <t>Система хранения данных</t>
  </si>
  <si>
    <t>Кондиционер</t>
  </si>
  <si>
    <t>5.1.</t>
  </si>
  <si>
    <t>Приобретение МФУ</t>
  </si>
  <si>
    <t>Приобретение кресел</t>
  </si>
  <si>
    <t>Приобретение кондиционера</t>
  </si>
  <si>
    <t>Приобретение системы хранения данных</t>
  </si>
  <si>
    <t>6 шт. Жесткий диск</t>
  </si>
  <si>
    <t>1 шт. Система хранения данных</t>
  </si>
  <si>
    <t xml:space="preserve">18 шт. Кресло офисное </t>
  </si>
  <si>
    <t>июнь</t>
  </si>
  <si>
    <t>май, июнь</t>
  </si>
  <si>
    <t>апрель</t>
  </si>
  <si>
    <t>1 шт. Сейф</t>
  </si>
  <si>
    <t>6 шт. Кондиционер</t>
  </si>
  <si>
    <t>август</t>
  </si>
  <si>
    <t>июль</t>
  </si>
  <si>
    <t>ноябрь</t>
  </si>
  <si>
    <t>Итого за 2 полугодие 2024:</t>
  </si>
  <si>
    <r>
      <t xml:space="preserve">      за 2 </t>
    </r>
    <r>
      <rPr>
        <u/>
        <sz val="20"/>
        <rFont val="Times New Roman"/>
        <family val="1"/>
        <charset val="204"/>
      </rPr>
      <t>полугодие</t>
    </r>
    <r>
      <rPr>
        <sz val="20"/>
        <rFont val="Times New Roman"/>
        <family val="1"/>
        <charset val="204"/>
      </rPr>
      <t xml:space="preserve"> 2024 года</t>
    </r>
  </si>
  <si>
    <t>Инвестиционная программа утверждена совместным приказом    РГУ "Департамент Комитета  по регулированию естественных монополий и защите  конкуренции Министерства национальной экономики по СКО" от 17.12.2024г. №162-ОД и Управлением энергетики и жилищно-коммунального хозяйства акимата СКО от 30.12.2024г. №167-ОД.</t>
  </si>
  <si>
    <t>Принтер HP LaserJet Enterprise M406dn</t>
  </si>
  <si>
    <t>МФУ   Canon i-Sensys 463dw</t>
  </si>
  <si>
    <t>Уничтожитель бумаг</t>
  </si>
  <si>
    <t>7 шт. Принтер HP LaserJet Enterprise M406dn</t>
  </si>
  <si>
    <t>3 шт. МФУ   Canon i-Sensys 463dw</t>
  </si>
  <si>
    <t>12 шт. Компьютер в комплекте: Системный блок HP Pro Tower 400 G9, 260W i5-13500, 8GB, 512 SSD, W11P6, 125 BLKbd, 125mouse, Монитор HP P27 G5, Сетевой фильтр.</t>
  </si>
  <si>
    <t>12 шт.Компьютер в комплекте: Системный блок HP Pro Tower 400 G9, 260W i5-13500, 8GB, 512 SSD, W11P6, 125 BLKbd, 125mouse, Монитор HP P27 G5, Сетевой фильтр.</t>
  </si>
  <si>
    <t>1 шт. Уничтожитель бумаг</t>
  </si>
  <si>
    <t>1 шт.Уничтожитель бумаг</t>
  </si>
  <si>
    <t>сентябрь</t>
  </si>
  <si>
    <t xml:space="preserve">Генеральный директор </t>
  </si>
  <si>
    <t>Сагандыков М.К.</t>
  </si>
  <si>
    <t>Компьютер в комплекте: Системный блок HP Pro Tower 400 G9, 260W i5-13500, 8GB, 512 SSD, W11P6, 125 BLKbd, 125mouse, Монитор HP P27 G5, Сетевой фильтр.</t>
  </si>
  <si>
    <t>Сложившееся экономия по результатам проведенных конкурсных (тендерных) процедур;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</si>
</sst>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u/>
      <sz val="20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2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onsolas"/>
      <family val="3"/>
      <charset val="204"/>
    </font>
    <font>
      <sz val="26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24"/>
      <name val="Times New Roman"/>
      <family val="1"/>
      <charset val="204"/>
    </font>
    <font>
      <sz val="24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/>
    <xf numFmtId="0" fontId="8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9" fillId="0" borderId="0" xfId="1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5" fillId="0" borderId="0" xfId="0" applyFont="1"/>
    <xf numFmtId="0" fontId="13" fillId="0" borderId="0" xfId="0" applyFont="1"/>
    <xf numFmtId="0" fontId="13" fillId="0" borderId="0" xfId="0" applyFont="1" applyAlignment="1">
      <alignment horizontal="right"/>
    </xf>
    <xf numFmtId="0" fontId="14" fillId="0" borderId="0" xfId="0" applyFont="1"/>
    <xf numFmtId="0" fontId="15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center" vertical="center" wrapText="1"/>
    </xf>
    <xf numFmtId="0" fontId="17" fillId="0" borderId="0" xfId="0" applyFont="1"/>
    <xf numFmtId="2" fontId="16" fillId="0" borderId="0" xfId="0" applyNumberFormat="1" applyFont="1"/>
    <xf numFmtId="0" fontId="5" fillId="0" borderId="7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3" fontId="5" fillId="0" borderId="0" xfId="0" applyNumberFormat="1" applyFont="1" applyAlignment="1">
      <alignment horizontal="center" vertical="center" wrapText="1"/>
    </xf>
    <xf numFmtId="0" fontId="1" fillId="0" borderId="7" xfId="0" applyFont="1" applyBorder="1"/>
    <xf numFmtId="0" fontId="19" fillId="0" borderId="0" xfId="0" applyFont="1"/>
    <xf numFmtId="3" fontId="19" fillId="0" borderId="0" xfId="0" applyNumberFormat="1" applyFont="1"/>
    <xf numFmtId="0" fontId="20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2" fontId="13" fillId="0" borderId="0" xfId="0" applyNumberFormat="1" applyFont="1" applyAlignment="1">
      <alignment horizontal="center"/>
    </xf>
  </cellXfs>
  <cellStyles count="2">
    <cellStyle name="Обычный" xfId="0" builtinId="0"/>
    <cellStyle name="Обычный 2" xfId="1" xr:uid="{20C91F70-BDA1-4F93-9886-08746C5F34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DFB43-5EBB-4C06-A5A8-B80DEBE5E89A}">
  <sheetPr>
    <tabColor rgb="FFFFC000"/>
  </sheetPr>
  <dimension ref="A1:V37"/>
  <sheetViews>
    <sheetView tabSelected="1" view="pageBreakPreview" topLeftCell="H13" zoomScale="39" zoomScaleNormal="75" zoomScaleSheetLayoutView="39" workbookViewId="0">
      <selection activeCell="T28" sqref="T28"/>
    </sheetView>
  </sheetViews>
  <sheetFormatPr defaultRowHeight="15" outlineLevelCol="1" x14ac:dyDescent="0.25"/>
  <cols>
    <col min="1" max="1" width="10.42578125" style="1" customWidth="1"/>
    <col min="2" max="2" width="73.5703125" style="1" customWidth="1"/>
    <col min="3" max="3" width="68.85546875" style="1" customWidth="1" outlineLevel="1"/>
    <col min="4" max="4" width="44.42578125" style="1" customWidth="1" outlineLevel="1"/>
    <col min="5" max="5" width="23.140625" style="1" customWidth="1" outlineLevel="1"/>
    <col min="6" max="6" width="19.7109375" style="1" customWidth="1" outlineLevel="1"/>
    <col min="7" max="7" width="15.85546875" style="1" customWidth="1" outlineLevel="1"/>
    <col min="8" max="8" width="60.140625" style="1" customWidth="1" outlineLevel="1"/>
    <col min="9" max="9" width="15" style="1" customWidth="1" outlineLevel="1"/>
    <col min="10" max="10" width="21.140625" style="1" customWidth="1" outlineLevel="1"/>
    <col min="11" max="11" width="13.42578125" style="1" customWidth="1" outlineLevel="1"/>
    <col min="12" max="12" width="22.28515625" style="1" customWidth="1" outlineLevel="1"/>
    <col min="13" max="13" width="16.42578125" style="1" customWidth="1"/>
    <col min="14" max="14" width="50.7109375" style="1" customWidth="1"/>
    <col min="15" max="15" width="12" style="1" customWidth="1"/>
    <col min="16" max="16" width="23.7109375" style="1" customWidth="1"/>
    <col min="17" max="17" width="12.85546875" style="1" customWidth="1"/>
    <col min="18" max="18" width="23" style="1" customWidth="1"/>
    <col min="19" max="19" width="22.85546875" style="1" customWidth="1"/>
    <col min="20" max="20" width="80.28515625" style="1" customWidth="1"/>
    <col min="21" max="16384" width="9.140625" style="1"/>
  </cols>
  <sheetData>
    <row r="1" spans="1:22" ht="26.25" x14ac:dyDescent="0.25">
      <c r="H1" s="2"/>
      <c r="S1" s="40" t="s">
        <v>0</v>
      </c>
      <c r="T1" s="40"/>
      <c r="U1" s="40"/>
      <c r="V1" s="40"/>
    </row>
    <row r="2" spans="1:22" ht="26.25" x14ac:dyDescent="0.25">
      <c r="H2" s="2"/>
      <c r="S2" s="40" t="s">
        <v>1</v>
      </c>
      <c r="T2" s="40"/>
      <c r="U2" s="40"/>
      <c r="V2" s="40"/>
    </row>
    <row r="3" spans="1:22" ht="26.25" x14ac:dyDescent="0.25">
      <c r="H3" s="2"/>
      <c r="S3" s="40" t="s">
        <v>2</v>
      </c>
      <c r="T3" s="40"/>
      <c r="U3" s="40"/>
      <c r="V3" s="40"/>
    </row>
    <row r="4" spans="1:22" ht="12.75" customHeight="1" x14ac:dyDescent="0.4">
      <c r="H4" s="2"/>
      <c r="S4" s="3"/>
      <c r="T4" s="3"/>
      <c r="U4" s="3"/>
      <c r="V4" s="3"/>
    </row>
    <row r="5" spans="1:22" ht="26.25" x14ac:dyDescent="0.4">
      <c r="H5" s="4"/>
      <c r="S5" s="42" t="s">
        <v>3</v>
      </c>
      <c r="T5" s="42"/>
      <c r="U5" s="42"/>
      <c r="V5" s="42"/>
    </row>
    <row r="6" spans="1:22" ht="25.5" x14ac:dyDescent="0.25">
      <c r="A6" s="43" t="s">
        <v>4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</row>
    <row r="7" spans="1:22" ht="25.5" x14ac:dyDescent="0.25">
      <c r="A7" s="43" t="s">
        <v>5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</row>
    <row r="8" spans="1:22" ht="25.5" x14ac:dyDescent="0.25">
      <c r="A8" s="43" t="s">
        <v>6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</row>
    <row r="9" spans="1:22" ht="25.5" x14ac:dyDescent="0.25">
      <c r="A9" s="43" t="s">
        <v>7</v>
      </c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</row>
    <row r="10" spans="1:22" ht="25.5" x14ac:dyDescent="0.25">
      <c r="A10" s="43" t="s">
        <v>8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</row>
    <row r="11" spans="1:22" ht="26.25" x14ac:dyDescent="0.25">
      <c r="A11" s="44" t="s">
        <v>9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</row>
    <row r="12" spans="1:22" ht="26.25" x14ac:dyDescent="0.25">
      <c r="A12" s="40" t="s">
        <v>10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</row>
    <row r="13" spans="1:22" ht="26.25" x14ac:dyDescent="0.25">
      <c r="A13" s="40" t="s">
        <v>67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</row>
    <row r="14" spans="1:22" ht="26.25" x14ac:dyDescent="0.25">
      <c r="A14" s="40" t="s">
        <v>11</v>
      </c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</row>
    <row r="15" spans="1:22" ht="25.5" customHeight="1" x14ac:dyDescent="0.4">
      <c r="A15" s="5"/>
      <c r="B15" s="5"/>
      <c r="C15" s="5"/>
      <c r="D15" s="5"/>
      <c r="E15" s="5"/>
      <c r="F15" s="5"/>
      <c r="G15" s="6"/>
      <c r="H15" s="6"/>
      <c r="I15" s="6"/>
      <c r="J15" s="6"/>
      <c r="K15" s="6"/>
      <c r="L15" s="7"/>
      <c r="M15" s="7"/>
      <c r="N15" s="7"/>
      <c r="O15" s="7"/>
      <c r="P15" s="7"/>
      <c r="Q15" s="7"/>
      <c r="R15" s="7"/>
      <c r="S15" s="7"/>
      <c r="T15" s="8" t="s">
        <v>12</v>
      </c>
    </row>
    <row r="16" spans="1:22" ht="111.75" customHeight="1" x14ac:dyDescent="0.25">
      <c r="A16" s="41" t="s">
        <v>13</v>
      </c>
      <c r="B16" s="41" t="s">
        <v>14</v>
      </c>
      <c r="C16" s="41" t="s">
        <v>15</v>
      </c>
      <c r="D16" s="41" t="s">
        <v>16</v>
      </c>
      <c r="E16" s="41" t="s">
        <v>45</v>
      </c>
      <c r="F16" s="41"/>
      <c r="G16" s="48" t="s">
        <v>17</v>
      </c>
      <c r="H16" s="49"/>
      <c r="I16" s="49"/>
      <c r="J16" s="49"/>
      <c r="K16" s="49"/>
      <c r="L16" s="49"/>
      <c r="M16" s="48" t="s">
        <v>18</v>
      </c>
      <c r="N16" s="49"/>
      <c r="O16" s="49"/>
      <c r="P16" s="49"/>
      <c r="Q16" s="49"/>
      <c r="R16" s="49"/>
      <c r="S16" s="45" t="s">
        <v>19</v>
      </c>
      <c r="T16" s="41" t="s">
        <v>20</v>
      </c>
    </row>
    <row r="17" spans="1:21" ht="57.75" customHeight="1" x14ac:dyDescent="0.25">
      <c r="A17" s="41"/>
      <c r="B17" s="41"/>
      <c r="C17" s="41"/>
      <c r="D17" s="41"/>
      <c r="E17" s="41" t="s">
        <v>21</v>
      </c>
      <c r="F17" s="41" t="s">
        <v>22</v>
      </c>
      <c r="G17" s="45" t="s">
        <v>23</v>
      </c>
      <c r="H17" s="45" t="s">
        <v>24</v>
      </c>
      <c r="I17" s="45" t="s">
        <v>23</v>
      </c>
      <c r="J17" s="45" t="s">
        <v>25</v>
      </c>
      <c r="K17" s="45" t="s">
        <v>23</v>
      </c>
      <c r="L17" s="45" t="s">
        <v>26</v>
      </c>
      <c r="M17" s="45" t="s">
        <v>23</v>
      </c>
      <c r="N17" s="45" t="s">
        <v>24</v>
      </c>
      <c r="O17" s="45" t="s">
        <v>23</v>
      </c>
      <c r="P17" s="16" t="s">
        <v>25</v>
      </c>
      <c r="Q17" s="45" t="s">
        <v>27</v>
      </c>
      <c r="R17" s="45" t="s">
        <v>26</v>
      </c>
      <c r="S17" s="47"/>
      <c r="T17" s="41"/>
    </row>
    <row r="18" spans="1:21" ht="50.25" customHeight="1" x14ac:dyDescent="0.25">
      <c r="A18" s="41"/>
      <c r="B18" s="41"/>
      <c r="C18" s="41"/>
      <c r="D18" s="41"/>
      <c r="E18" s="41"/>
      <c r="F18" s="41"/>
      <c r="G18" s="46"/>
      <c r="H18" s="46"/>
      <c r="I18" s="46"/>
      <c r="J18" s="46"/>
      <c r="K18" s="46"/>
      <c r="L18" s="46"/>
      <c r="M18" s="46"/>
      <c r="N18" s="46"/>
      <c r="O18" s="46"/>
      <c r="P18" s="15" t="s">
        <v>28</v>
      </c>
      <c r="Q18" s="46"/>
      <c r="R18" s="46"/>
      <c r="S18" s="46"/>
      <c r="T18" s="41"/>
    </row>
    <row r="19" spans="1:21" ht="71.25" customHeight="1" x14ac:dyDescent="0.25">
      <c r="A19" s="15">
        <v>1</v>
      </c>
      <c r="B19" s="26" t="s">
        <v>69</v>
      </c>
      <c r="C19" s="45" t="s">
        <v>68</v>
      </c>
      <c r="D19" s="15" t="s">
        <v>29</v>
      </c>
      <c r="E19" s="15" t="s">
        <v>58</v>
      </c>
      <c r="F19" s="15" t="s">
        <v>30</v>
      </c>
      <c r="G19" s="17" t="s">
        <v>32</v>
      </c>
      <c r="H19" s="27" t="s">
        <v>72</v>
      </c>
      <c r="I19" s="17" t="s">
        <v>33</v>
      </c>
      <c r="J19" s="27">
        <v>1006.5300042</v>
      </c>
      <c r="K19" s="17" t="s">
        <v>33</v>
      </c>
      <c r="L19" s="17" t="s">
        <v>34</v>
      </c>
      <c r="M19" s="17" t="s">
        <v>32</v>
      </c>
      <c r="N19" s="27" t="s">
        <v>72</v>
      </c>
      <c r="O19" s="17" t="s">
        <v>33</v>
      </c>
      <c r="P19" s="28">
        <v>1006.5300042</v>
      </c>
      <c r="Q19" s="17" t="s">
        <v>33</v>
      </c>
      <c r="R19" s="17" t="s">
        <v>34</v>
      </c>
      <c r="S19" s="29">
        <f>P19-J19</f>
        <v>0</v>
      </c>
      <c r="T19" s="15"/>
    </row>
    <row r="20" spans="1:21" ht="61.5" customHeight="1" x14ac:dyDescent="0.25">
      <c r="A20" s="15">
        <v>2</v>
      </c>
      <c r="B20" s="26" t="s">
        <v>70</v>
      </c>
      <c r="C20" s="47"/>
      <c r="D20" s="15" t="s">
        <v>51</v>
      </c>
      <c r="E20" s="15" t="s">
        <v>58</v>
      </c>
      <c r="F20" s="15" t="s">
        <v>30</v>
      </c>
      <c r="G20" s="17" t="s">
        <v>32</v>
      </c>
      <c r="H20" s="27" t="s">
        <v>73</v>
      </c>
      <c r="I20" s="17" t="s">
        <v>33</v>
      </c>
      <c r="J20" s="27">
        <v>665.37</v>
      </c>
      <c r="K20" s="17" t="s">
        <v>33</v>
      </c>
      <c r="L20" s="17" t="s">
        <v>34</v>
      </c>
      <c r="M20" s="17" t="s">
        <v>32</v>
      </c>
      <c r="N20" s="27" t="s">
        <v>73</v>
      </c>
      <c r="O20" s="17" t="s">
        <v>33</v>
      </c>
      <c r="P20" s="28">
        <v>665.37</v>
      </c>
      <c r="Q20" s="17" t="s">
        <v>33</v>
      </c>
      <c r="R20" s="17" t="s">
        <v>34</v>
      </c>
      <c r="S20" s="29">
        <f t="shared" ref="S20:S29" si="0">P20-J20</f>
        <v>0</v>
      </c>
      <c r="T20" s="15"/>
    </row>
    <row r="21" spans="1:21" s="30" customFormat="1" ht="210.75" customHeight="1" x14ac:dyDescent="0.25">
      <c r="A21" s="15">
        <v>3</v>
      </c>
      <c r="B21" s="26" t="s">
        <v>81</v>
      </c>
      <c r="C21" s="47"/>
      <c r="D21" s="15" t="s">
        <v>35</v>
      </c>
      <c r="E21" s="15" t="s">
        <v>58</v>
      </c>
      <c r="F21" s="15" t="s">
        <v>30</v>
      </c>
      <c r="G21" s="17" t="s">
        <v>32</v>
      </c>
      <c r="H21" s="27" t="s">
        <v>74</v>
      </c>
      <c r="I21" s="17" t="s">
        <v>33</v>
      </c>
      <c r="J21" s="28">
        <v>4843.2</v>
      </c>
      <c r="K21" s="17" t="s">
        <v>33</v>
      </c>
      <c r="L21" s="17" t="s">
        <v>34</v>
      </c>
      <c r="M21" s="17" t="s">
        <v>32</v>
      </c>
      <c r="N21" s="27" t="s">
        <v>75</v>
      </c>
      <c r="O21" s="17" t="s">
        <v>33</v>
      </c>
      <c r="P21" s="28">
        <v>4843.2</v>
      </c>
      <c r="Q21" s="17" t="s">
        <v>33</v>
      </c>
      <c r="R21" s="17" t="s">
        <v>34</v>
      </c>
      <c r="S21" s="29">
        <f t="shared" si="0"/>
        <v>0</v>
      </c>
      <c r="T21" s="15"/>
    </row>
    <row r="22" spans="1:21" ht="50.25" customHeight="1" x14ac:dyDescent="0.25">
      <c r="A22" s="15">
        <v>4</v>
      </c>
      <c r="B22" s="26" t="s">
        <v>71</v>
      </c>
      <c r="C22" s="47"/>
      <c r="D22" s="15" t="s">
        <v>41</v>
      </c>
      <c r="E22" s="15" t="s">
        <v>30</v>
      </c>
      <c r="F22" s="15" t="s">
        <v>63</v>
      </c>
      <c r="G22" s="17" t="s">
        <v>32</v>
      </c>
      <c r="H22" s="27" t="s">
        <v>76</v>
      </c>
      <c r="I22" s="17" t="s">
        <v>33</v>
      </c>
      <c r="J22" s="28">
        <v>151.80000000000001</v>
      </c>
      <c r="K22" s="17" t="s">
        <v>33</v>
      </c>
      <c r="L22" s="17" t="s">
        <v>34</v>
      </c>
      <c r="M22" s="17" t="s">
        <v>32</v>
      </c>
      <c r="N22" s="27" t="s">
        <v>77</v>
      </c>
      <c r="O22" s="17" t="s">
        <v>33</v>
      </c>
      <c r="P22" s="28">
        <v>151.80000000000001</v>
      </c>
      <c r="Q22" s="17" t="s">
        <v>33</v>
      </c>
      <c r="R22" s="17" t="s">
        <v>34</v>
      </c>
      <c r="S22" s="29">
        <f t="shared" si="0"/>
        <v>0</v>
      </c>
      <c r="T22" s="9"/>
    </row>
    <row r="23" spans="1:21" ht="50.25" customHeight="1" x14ac:dyDescent="0.25">
      <c r="A23" s="15">
        <v>5</v>
      </c>
      <c r="B23" s="26" t="s">
        <v>46</v>
      </c>
      <c r="C23" s="47"/>
      <c r="D23" s="15" t="str">
        <f>D24</f>
        <v>Приобретение кресел</v>
      </c>
      <c r="E23" s="15" t="s">
        <v>59</v>
      </c>
      <c r="F23" s="15" t="s">
        <v>30</v>
      </c>
      <c r="G23" s="17" t="s">
        <v>32</v>
      </c>
      <c r="H23" s="27" t="s">
        <v>57</v>
      </c>
      <c r="I23" s="17" t="s">
        <v>33</v>
      </c>
      <c r="J23" s="28">
        <v>553.995</v>
      </c>
      <c r="K23" s="17" t="s">
        <v>33</v>
      </c>
      <c r="L23" s="17" t="s">
        <v>34</v>
      </c>
      <c r="M23" s="17" t="s">
        <v>32</v>
      </c>
      <c r="N23" s="27" t="str">
        <f>N24</f>
        <v xml:space="preserve">18 шт. Кресло офисное </v>
      </c>
      <c r="O23" s="17" t="s">
        <v>33</v>
      </c>
      <c r="P23" s="28">
        <f>P24</f>
        <v>553.995</v>
      </c>
      <c r="Q23" s="17" t="s">
        <v>33</v>
      </c>
      <c r="R23" s="17" t="s">
        <v>34</v>
      </c>
      <c r="S23" s="29">
        <f t="shared" si="0"/>
        <v>0</v>
      </c>
      <c r="T23" s="15"/>
    </row>
    <row r="24" spans="1:21" ht="79.5" customHeight="1" x14ac:dyDescent="0.25">
      <c r="A24" s="15" t="s">
        <v>50</v>
      </c>
      <c r="B24" s="26" t="s">
        <v>47</v>
      </c>
      <c r="C24" s="47"/>
      <c r="D24" s="15" t="s">
        <v>52</v>
      </c>
      <c r="E24" s="15" t="s">
        <v>59</v>
      </c>
      <c r="F24" s="15" t="s">
        <v>30</v>
      </c>
      <c r="G24" s="17" t="s">
        <v>32</v>
      </c>
      <c r="H24" s="27" t="s">
        <v>57</v>
      </c>
      <c r="I24" s="17" t="s">
        <v>33</v>
      </c>
      <c r="J24" s="28">
        <v>553.995</v>
      </c>
      <c r="K24" s="15" t="s">
        <v>33</v>
      </c>
      <c r="L24" s="15" t="s">
        <v>34</v>
      </c>
      <c r="M24" s="15" t="s">
        <v>32</v>
      </c>
      <c r="N24" s="27" t="s">
        <v>57</v>
      </c>
      <c r="O24" s="15" t="s">
        <v>33</v>
      </c>
      <c r="P24" s="28">
        <v>553.995</v>
      </c>
      <c r="Q24" s="17" t="s">
        <v>33</v>
      </c>
      <c r="R24" s="15" t="s">
        <v>34</v>
      </c>
      <c r="S24" s="29">
        <f t="shared" si="0"/>
        <v>0</v>
      </c>
      <c r="T24" s="15"/>
      <c r="U24" s="11"/>
    </row>
    <row r="25" spans="1:21" ht="79.5" customHeight="1" x14ac:dyDescent="0.25">
      <c r="A25" s="15">
        <v>6</v>
      </c>
      <c r="B25" s="26" t="s">
        <v>36</v>
      </c>
      <c r="C25" s="47"/>
      <c r="D25" s="15" t="s">
        <v>37</v>
      </c>
      <c r="E25" s="15" t="s">
        <v>58</v>
      </c>
      <c r="F25" s="15" t="s">
        <v>30</v>
      </c>
      <c r="G25" s="17" t="s">
        <v>32</v>
      </c>
      <c r="H25" s="27" t="s">
        <v>61</v>
      </c>
      <c r="I25" s="17" t="s">
        <v>33</v>
      </c>
      <c r="J25" s="28">
        <v>72.763400000000004</v>
      </c>
      <c r="K25" s="15" t="s">
        <v>33</v>
      </c>
      <c r="L25" s="15" t="s">
        <v>34</v>
      </c>
      <c r="M25" s="15" t="s">
        <v>44</v>
      </c>
      <c r="N25" s="27" t="s">
        <v>61</v>
      </c>
      <c r="O25" s="15" t="s">
        <v>33</v>
      </c>
      <c r="P25" s="28">
        <v>72.763400000000004</v>
      </c>
      <c r="Q25" s="17" t="s">
        <v>33</v>
      </c>
      <c r="R25" s="15" t="s">
        <v>34</v>
      </c>
      <c r="S25" s="29">
        <f t="shared" si="0"/>
        <v>0</v>
      </c>
      <c r="T25" s="38"/>
      <c r="U25" s="11"/>
    </row>
    <row r="26" spans="1:21" ht="118.5" customHeight="1" x14ac:dyDescent="0.25">
      <c r="A26" s="15">
        <v>7</v>
      </c>
      <c r="B26" s="26" t="s">
        <v>38</v>
      </c>
      <c r="C26" s="47"/>
      <c r="D26" s="15" t="s">
        <v>42</v>
      </c>
      <c r="E26" s="15" t="s">
        <v>60</v>
      </c>
      <c r="F26" s="15" t="s">
        <v>31</v>
      </c>
      <c r="G26" s="17" t="s">
        <v>44</v>
      </c>
      <c r="H26" s="27" t="s">
        <v>38</v>
      </c>
      <c r="I26" s="17" t="s">
        <v>33</v>
      </c>
      <c r="J26" s="28">
        <v>11947.664000000001</v>
      </c>
      <c r="K26" s="15" t="s">
        <v>33</v>
      </c>
      <c r="L26" s="15" t="s">
        <v>34</v>
      </c>
      <c r="M26" s="15" t="s">
        <v>32</v>
      </c>
      <c r="N26" s="27" t="s">
        <v>38</v>
      </c>
      <c r="O26" s="15" t="s">
        <v>33</v>
      </c>
      <c r="P26" s="28">
        <f>1805.764+1201.9+7000+182.353</f>
        <v>10190.017</v>
      </c>
      <c r="Q26" s="17" t="s">
        <v>33</v>
      </c>
      <c r="R26" s="15" t="s">
        <v>34</v>
      </c>
      <c r="S26" s="29">
        <f t="shared" si="0"/>
        <v>-1757.6470000000008</v>
      </c>
      <c r="T26" s="9" t="s">
        <v>82</v>
      </c>
      <c r="U26" s="11"/>
    </row>
    <row r="27" spans="1:21" ht="87" customHeight="1" x14ac:dyDescent="0.25">
      <c r="A27" s="15">
        <v>8</v>
      </c>
      <c r="B27" s="26" t="s">
        <v>40</v>
      </c>
      <c r="C27" s="47"/>
      <c r="D27" s="15" t="s">
        <v>43</v>
      </c>
      <c r="E27" s="15" t="s">
        <v>30</v>
      </c>
      <c r="F27" s="15" t="s">
        <v>64</v>
      </c>
      <c r="G27" s="17" t="s">
        <v>32</v>
      </c>
      <c r="H27" s="27" t="s">
        <v>55</v>
      </c>
      <c r="I27" s="17" t="s">
        <v>33</v>
      </c>
      <c r="J27" s="28">
        <v>1677.9</v>
      </c>
      <c r="K27" s="15" t="s">
        <v>33</v>
      </c>
      <c r="L27" s="15" t="s">
        <v>34</v>
      </c>
      <c r="M27" s="15" t="s">
        <v>32</v>
      </c>
      <c r="N27" s="27" t="s">
        <v>55</v>
      </c>
      <c r="O27" s="15" t="s">
        <v>33</v>
      </c>
      <c r="P27" s="28">
        <v>1677.9</v>
      </c>
      <c r="Q27" s="17" t="s">
        <v>33</v>
      </c>
      <c r="R27" s="15" t="s">
        <v>34</v>
      </c>
      <c r="S27" s="29">
        <f t="shared" si="0"/>
        <v>0</v>
      </c>
      <c r="T27" s="10"/>
      <c r="U27" s="11"/>
    </row>
    <row r="28" spans="1:21" ht="87" customHeight="1" x14ac:dyDescent="0.25">
      <c r="A28" s="15">
        <v>9</v>
      </c>
      <c r="B28" s="26" t="s">
        <v>48</v>
      </c>
      <c r="C28" s="25"/>
      <c r="D28" s="15" t="s">
        <v>54</v>
      </c>
      <c r="E28" s="15" t="s">
        <v>30</v>
      </c>
      <c r="F28" s="15" t="s">
        <v>65</v>
      </c>
      <c r="G28" s="17" t="s">
        <v>32</v>
      </c>
      <c r="H28" s="27" t="s">
        <v>56</v>
      </c>
      <c r="I28" s="17" t="s">
        <v>33</v>
      </c>
      <c r="J28" s="28">
        <v>16100</v>
      </c>
      <c r="K28" s="15" t="s">
        <v>33</v>
      </c>
      <c r="L28" s="15" t="s">
        <v>34</v>
      </c>
      <c r="M28" s="15" t="s">
        <v>32</v>
      </c>
      <c r="N28" s="27" t="s">
        <v>56</v>
      </c>
      <c r="O28" s="15" t="s">
        <v>33</v>
      </c>
      <c r="P28" s="28">
        <v>16100</v>
      </c>
      <c r="Q28" s="17" t="s">
        <v>33</v>
      </c>
      <c r="R28" s="15" t="s">
        <v>34</v>
      </c>
      <c r="S28" s="29">
        <f t="shared" si="0"/>
        <v>0</v>
      </c>
      <c r="T28" s="10"/>
      <c r="U28" s="11"/>
    </row>
    <row r="29" spans="1:21" ht="87" customHeight="1" x14ac:dyDescent="0.25">
      <c r="A29" s="15">
        <v>10</v>
      </c>
      <c r="B29" s="26" t="s">
        <v>49</v>
      </c>
      <c r="C29" s="25"/>
      <c r="D29" s="15" t="s">
        <v>53</v>
      </c>
      <c r="E29" s="15" t="s">
        <v>39</v>
      </c>
      <c r="F29" s="15" t="s">
        <v>78</v>
      </c>
      <c r="G29" s="17" t="s">
        <v>32</v>
      </c>
      <c r="H29" s="27" t="s">
        <v>62</v>
      </c>
      <c r="I29" s="17" t="s">
        <v>33</v>
      </c>
      <c r="J29" s="28">
        <v>1702</v>
      </c>
      <c r="K29" s="15" t="s">
        <v>33</v>
      </c>
      <c r="L29" s="15" t="s">
        <v>34</v>
      </c>
      <c r="M29" s="15" t="s">
        <v>32</v>
      </c>
      <c r="N29" s="27" t="s">
        <v>62</v>
      </c>
      <c r="O29" s="15" t="s">
        <v>33</v>
      </c>
      <c r="P29" s="28">
        <f>163+588+951</f>
        <v>1702</v>
      </c>
      <c r="Q29" s="17" t="s">
        <v>33</v>
      </c>
      <c r="R29" s="15" t="s">
        <v>34</v>
      </c>
      <c r="S29" s="29">
        <f t="shared" si="0"/>
        <v>0</v>
      </c>
      <c r="T29" s="15"/>
      <c r="U29" s="11"/>
    </row>
    <row r="30" spans="1:21" s="18" customFormat="1" ht="48" customHeight="1" x14ac:dyDescent="0.35">
      <c r="A30" s="12"/>
      <c r="B30" s="12" t="s">
        <v>66</v>
      </c>
      <c r="C30" s="12"/>
      <c r="D30" s="12"/>
      <c r="E30" s="12"/>
      <c r="F30" s="12"/>
      <c r="G30" s="12"/>
      <c r="H30" s="12"/>
      <c r="I30" s="12"/>
      <c r="J30" s="13">
        <f>J19+J20+J21+J22+J23+J25+J26+J27+J28+J29</f>
        <v>38721.222404200002</v>
      </c>
      <c r="K30" s="13"/>
      <c r="L30" s="13"/>
      <c r="M30" s="13"/>
      <c r="N30" s="13"/>
      <c r="O30" s="13"/>
      <c r="P30" s="13">
        <f t="shared" ref="P30:S30" si="1">P19+P20+P21+P22+P23+P25+P26+P27+P28+P29</f>
        <v>36963.575404200004</v>
      </c>
      <c r="Q30" s="13"/>
      <c r="R30" s="13"/>
      <c r="S30" s="13">
        <f t="shared" si="1"/>
        <v>-1757.6470000000008</v>
      </c>
      <c r="T30" s="14"/>
    </row>
    <row r="31" spans="1:21" s="18" customFormat="1" ht="48" customHeight="1" x14ac:dyDescent="0.35">
      <c r="A31" s="35"/>
      <c r="B31" s="32"/>
      <c r="C31" s="32"/>
      <c r="D31" s="32"/>
      <c r="E31" s="33"/>
      <c r="F31" s="33"/>
      <c r="G31" s="33"/>
      <c r="H31" s="33"/>
      <c r="I31" s="33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20"/>
    </row>
    <row r="32" spans="1:21" s="36" customFormat="1" ht="72.75" customHeight="1" x14ac:dyDescent="0.5">
      <c r="A32" s="39" t="s">
        <v>79</v>
      </c>
      <c r="B32" s="39"/>
      <c r="C32" s="39"/>
      <c r="D32" s="39"/>
      <c r="J32" s="37"/>
      <c r="O32" s="37"/>
      <c r="P32" s="39" t="s">
        <v>80</v>
      </c>
      <c r="Q32" s="39"/>
      <c r="R32" s="39"/>
      <c r="S32" s="39"/>
      <c r="T32" s="39"/>
    </row>
    <row r="33" spans="1:20" ht="108" customHeight="1" x14ac:dyDescent="0.5">
      <c r="M33" s="19"/>
      <c r="N33" s="19"/>
      <c r="O33" s="19"/>
      <c r="P33" s="31"/>
      <c r="Q33" s="19"/>
      <c r="R33" s="19"/>
      <c r="S33" s="19"/>
      <c r="T33" s="19"/>
    </row>
    <row r="34" spans="1:20" s="20" customFormat="1" ht="39.75" customHeight="1" x14ac:dyDescent="0.35">
      <c r="B34" s="21"/>
      <c r="C34" s="21"/>
      <c r="D34" s="50"/>
      <c r="E34" s="50"/>
      <c r="F34" s="50"/>
      <c r="G34" s="21"/>
      <c r="H34" s="21"/>
      <c r="I34" s="51"/>
      <c r="J34" s="51"/>
      <c r="K34" s="51"/>
      <c r="L34" s="51"/>
      <c r="M34" s="21"/>
      <c r="N34" s="21"/>
      <c r="O34" s="52"/>
      <c r="P34" s="50"/>
      <c r="Q34" s="50"/>
      <c r="R34" s="21"/>
      <c r="S34" s="21"/>
      <c r="T34" s="22"/>
    </row>
    <row r="35" spans="1:20" ht="21" x14ac:dyDescent="0.35">
      <c r="E35" s="23"/>
      <c r="M35" s="19"/>
      <c r="N35" s="19"/>
      <c r="O35" s="7"/>
      <c r="P35" s="19"/>
      <c r="Q35" s="19"/>
      <c r="R35" s="19"/>
      <c r="S35" s="19"/>
      <c r="T35" s="19"/>
    </row>
    <row r="36" spans="1:20" x14ac:dyDescent="0.25">
      <c r="A36" s="24"/>
    </row>
    <row r="37" spans="1:20" x14ac:dyDescent="0.25">
      <c r="A37" s="24"/>
    </row>
  </sheetData>
  <mergeCells count="41">
    <mergeCell ref="D34:F34"/>
    <mergeCell ref="I34:L34"/>
    <mergeCell ref="O34:Q34"/>
    <mergeCell ref="K17:K18"/>
    <mergeCell ref="L17:L18"/>
    <mergeCell ref="M17:M18"/>
    <mergeCell ref="N17:N18"/>
    <mergeCell ref="O17:O18"/>
    <mergeCell ref="Q17:Q18"/>
    <mergeCell ref="E17:E18"/>
    <mergeCell ref="F17:F18"/>
    <mergeCell ref="G17:G18"/>
    <mergeCell ref="H17:H18"/>
    <mergeCell ref="I17:I18"/>
    <mergeCell ref="J17:J18"/>
    <mergeCell ref="A32:D32"/>
    <mergeCell ref="C16:C18"/>
    <mergeCell ref="T16:T18"/>
    <mergeCell ref="R17:R18"/>
    <mergeCell ref="C19:C27"/>
    <mergeCell ref="D16:D18"/>
    <mergeCell ref="E16:F16"/>
    <mergeCell ref="G16:L16"/>
    <mergeCell ref="M16:R16"/>
    <mergeCell ref="S16:S18"/>
    <mergeCell ref="P32:T32"/>
    <mergeCell ref="A14:T14"/>
    <mergeCell ref="A16:A18"/>
    <mergeCell ref="A13:T13"/>
    <mergeCell ref="S1:V1"/>
    <mergeCell ref="S2:V2"/>
    <mergeCell ref="S3:V3"/>
    <mergeCell ref="S5:V5"/>
    <mergeCell ref="A6:T6"/>
    <mergeCell ref="A7:T7"/>
    <mergeCell ref="A8:T8"/>
    <mergeCell ref="A9:T9"/>
    <mergeCell ref="A10:T10"/>
    <mergeCell ref="A11:T11"/>
    <mergeCell ref="A12:T12"/>
    <mergeCell ref="B16:B18"/>
  </mergeCells>
  <phoneticPr fontId="10" type="noConversion"/>
  <printOptions horizontalCentered="1"/>
  <pageMargins left="0" right="0" top="0.19685039370078741" bottom="0" header="0.31496062992125984" footer="0.31496062992125984"/>
  <pageSetup paperSize="9" scale="2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полугодие 2024 г.</vt:lpstr>
      <vt:lpstr>'2 полугодие 2024 г.'!Область_печати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Новицкая Ирина Николаевна</dc:creator>
  <cp:lastModifiedBy>Березина Елена Александровна</cp:lastModifiedBy>
  <cp:lastPrinted>2025-01-14T05:32:48Z</cp:lastPrinted>
  <dcterms:created xsi:type="dcterms:W3CDTF">2022-07-21T13:15:52Z</dcterms:created>
  <dcterms:modified xsi:type="dcterms:W3CDTF">2025-01-20T05:35:50Z</dcterms:modified>
</cp:coreProperties>
</file>